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nofcolchester-my.sharepoint.com/personal/tscott_colchesterct_gov/Documents/Documents/EA/"/>
    </mc:Choice>
  </mc:AlternateContent>
  <xr:revisionPtr revIDLastSave="825" documentId="8_{C8571DE5-346A-4AD6-BDF9-2B0D4BFAD2AD}" xr6:coauthVersionLast="47" xr6:coauthVersionMax="47" xr10:uidLastSave="{1C025E9F-AEA5-4303-9774-E2615E60C842}"/>
  <bookViews>
    <workbookView xWindow="-120" yWindow="-120" windowWidth="29040" windowHeight="15840" xr2:uid="{4D4184C0-38B1-4A8A-AE5B-1A76A0B260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6" i="1" l="1"/>
  <c r="O28" i="1"/>
  <c r="D22" i="1"/>
  <c r="D8" i="1"/>
  <c r="D131" i="1"/>
  <c r="D17" i="1"/>
  <c r="D112" i="1"/>
  <c r="D107" i="1"/>
  <c r="D103" i="1"/>
  <c r="D84" i="1"/>
  <c r="D79" i="1"/>
  <c r="D72" i="1"/>
  <c r="D51" i="1"/>
  <c r="D47" i="1"/>
  <c r="D42" i="1"/>
  <c r="D34" i="1"/>
  <c r="D30" i="1"/>
  <c r="D56" i="1"/>
  <c r="D25" i="1"/>
</calcChain>
</file>

<file path=xl/sharedStrings.xml><?xml version="1.0" encoding="utf-8"?>
<sst xmlns="http://schemas.openxmlformats.org/spreadsheetml/2006/main" count="266" uniqueCount="74">
  <si>
    <t>Bill Num</t>
  </si>
  <si>
    <t>Tran Type</t>
  </si>
  <si>
    <t>Bill Date</t>
  </si>
  <si>
    <t>Client</t>
  </si>
  <si>
    <t>Matter</t>
  </si>
  <si>
    <t>Fees Only</t>
  </si>
  <si>
    <t>PremDisc</t>
  </si>
  <si>
    <t>Hard</t>
  </si>
  <si>
    <t>Soft</t>
  </si>
  <si>
    <t>Total</t>
  </si>
  <si>
    <t>BL</t>
  </si>
  <si>
    <t>Matter Names</t>
  </si>
  <si>
    <t>General</t>
  </si>
  <si>
    <t>Niantic Bay Group 8-30g</t>
  </si>
  <si>
    <t>Brown v. Rudko</t>
  </si>
  <si>
    <t>Litigation/General Matters</t>
  </si>
  <si>
    <t>Cannata</t>
  </si>
  <si>
    <t>Senior Center Project</t>
  </si>
  <si>
    <t>Shipman</t>
  </si>
  <si>
    <t>Firm</t>
  </si>
  <si>
    <t>Matter Total</t>
  </si>
  <si>
    <t>Account</t>
  </si>
  <si>
    <t>Travelers</t>
  </si>
  <si>
    <t>Jaimie L Clout</t>
  </si>
  <si>
    <t>Marli Rudko</t>
  </si>
  <si>
    <t>Donald Lee</t>
  </si>
  <si>
    <t>KEM</t>
  </si>
  <si>
    <t>Labor</t>
  </si>
  <si>
    <t>2023 / 2024</t>
  </si>
  <si>
    <t>Library Negotations</t>
  </si>
  <si>
    <t>Public Works Negotiations</t>
  </si>
  <si>
    <t>MBB</t>
  </si>
  <si>
    <t>H&amp;S</t>
  </si>
  <si>
    <t xml:space="preserve">Niantic Bay Matter 1 </t>
  </si>
  <si>
    <t>2023/2024</t>
  </si>
  <si>
    <t xml:space="preserve">Niantic Bay Matter 2 </t>
  </si>
  <si>
    <t xml:space="preserve">Niantic Bay Matter 1  </t>
  </si>
  <si>
    <t>Town Admin Negotiations</t>
  </si>
  <si>
    <t>General- PFAS</t>
  </si>
  <si>
    <t>General- Fire/Marion</t>
  </si>
  <si>
    <t>Notes</t>
  </si>
  <si>
    <t>LLL</t>
  </si>
  <si>
    <t>63 Old Hartford Rd</t>
  </si>
  <si>
    <t>Caring Community of CT</t>
  </si>
  <si>
    <t xml:space="preserve">Colchester EstateS Ventures </t>
  </si>
  <si>
    <t>Colvest - 71 Linwood 2022</t>
  </si>
  <si>
    <t>Colvest - 95 Linwood 2022</t>
  </si>
  <si>
    <t>G-Keystone Shoppes 04/22</t>
  </si>
  <si>
    <t>Gibbs Oil Company</t>
  </si>
  <si>
    <t>k Brothers, LLC 04/22</t>
  </si>
  <si>
    <t xml:space="preserve">Misc. </t>
  </si>
  <si>
    <t>Reichardt, Christopher</t>
  </si>
  <si>
    <t>Roaring Brook Advisor, LLC</t>
  </si>
  <si>
    <t>Stop &amp; Shop 05/22</t>
  </si>
  <si>
    <t>Yankee Gas dba Eversource</t>
  </si>
  <si>
    <t xml:space="preserve">Assessors Cases </t>
  </si>
  <si>
    <t>Donald Lee - Deductible</t>
  </si>
  <si>
    <t>Energy - Silver Brook</t>
  </si>
  <si>
    <t>Eversource Energy - Gas Easement</t>
  </si>
  <si>
    <t>Donald Lee - Paid by Travelers Policy</t>
  </si>
  <si>
    <t xml:space="preserve">Totals </t>
  </si>
  <si>
    <t xml:space="preserve">MUNIS </t>
  </si>
  <si>
    <t xml:space="preserve">Selectman Legal </t>
  </si>
  <si>
    <t>HR Legal</t>
  </si>
  <si>
    <t>Planning Legal</t>
  </si>
  <si>
    <t>Totals</t>
  </si>
  <si>
    <t>General -  billed through 10.31.23</t>
  </si>
  <si>
    <t>Title Insurance</t>
  </si>
  <si>
    <t xml:space="preserve">Eversource Easement </t>
  </si>
  <si>
    <t>General -  billed through 12.31.23</t>
  </si>
  <si>
    <t>Budgeted FY 2024</t>
  </si>
  <si>
    <t>deductible</t>
  </si>
  <si>
    <t>OVER to date in MUNIS</t>
  </si>
  <si>
    <t>Case Totals (Bills/ discounts may not all be applied yet)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</si>
</sst>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3">
    <xf numFmtId="0" fontId="0" fillId="0" borderId="0" xfId="0"/>
    <xf numFmtId="8" fontId="0" fillId="0" borderId="0" xfId="0" applyNumberFormat="1"/>
    <xf numFmtId="0" fontId="1" fillId="0" borderId="0" xfId="0" applyFont="1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4" fontId="0" fillId="0" borderId="4" xfId="0" applyNumberFormat="1" applyBorder="1"/>
    <xf numFmtId="0" fontId="1" fillId="3" borderId="1" xfId="0" applyFont="1" applyFill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8" fontId="0" fillId="0" borderId="0" xfId="0" applyNumberFormat="1" applyBorder="1"/>
    <xf numFmtId="0" fontId="1" fillId="0" borderId="0" xfId="0" applyFont="1" applyBorder="1"/>
    <xf numFmtId="14" fontId="0" fillId="0" borderId="0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/>
    <xf numFmtId="0" fontId="0" fillId="0" borderId="0" xfId="0" applyAlignment="1"/>
    <xf numFmtId="0" fontId="0" fillId="2" borderId="1" xfId="0" applyFill="1" applyBorder="1"/>
    <xf numFmtId="44" fontId="1" fillId="2" borderId="1" xfId="1" applyFont="1" applyFill="1" applyBorder="1"/>
    <xf numFmtId="44" fontId="0" fillId="0" borderId="0" xfId="0" applyNumberFormat="1"/>
    <xf numFmtId="44" fontId="0" fillId="0" borderId="1" xfId="1" applyFont="1" applyBorder="1"/>
    <xf numFmtId="0" fontId="0" fillId="0" borderId="9" xfId="0" applyBorder="1"/>
    <xf numFmtId="0" fontId="1" fillId="2" borderId="1" xfId="0" applyFont="1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8" xfId="0" applyBorder="1" applyAlignment="1">
      <alignment horizontal="left" vertical="center"/>
    </xf>
    <xf numFmtId="8" fontId="0" fillId="0" borderId="9" xfId="0" applyNumberFormat="1" applyBorder="1"/>
    <xf numFmtId="8" fontId="1" fillId="2" borderId="14" xfId="0" applyNumberFormat="1" applyFont="1" applyFill="1" applyBorder="1"/>
    <xf numFmtId="8" fontId="1" fillId="0" borderId="9" xfId="0" applyNumberFormat="1" applyFont="1" applyFill="1" applyBorder="1"/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8" xfId="0" applyBorder="1" applyAlignment="1"/>
    <xf numFmtId="8" fontId="3" fillId="4" borderId="14" xfId="0" applyNumberFormat="1" applyFont="1" applyFill="1" applyBorder="1"/>
    <xf numFmtId="44" fontId="0" fillId="0" borderId="9" xfId="1" applyFont="1" applyBorder="1"/>
    <xf numFmtId="0" fontId="0" fillId="0" borderId="8" xfId="0" applyBorder="1" applyAlignment="1">
      <alignment vertical="center" wrapText="1"/>
    </xf>
    <xf numFmtId="44" fontId="0" fillId="0" borderId="9" xfId="1" applyFont="1" applyFill="1" applyBorder="1"/>
    <xf numFmtId="44" fontId="1" fillId="2" borderId="14" xfId="0" applyNumberFormat="1" applyFont="1" applyFill="1" applyBorder="1"/>
    <xf numFmtId="0" fontId="0" fillId="0" borderId="6" xfId="0" applyBorder="1" applyAlignment="1">
      <alignment horizontal="left" vertical="center"/>
    </xf>
    <xf numFmtId="0" fontId="1" fillId="0" borderId="16" xfId="0" applyFont="1" applyBorder="1"/>
    <xf numFmtId="14" fontId="0" fillId="0" borderId="16" xfId="0" applyNumberFormat="1" applyBorder="1" applyAlignment="1">
      <alignment horizontal="right"/>
    </xf>
    <xf numFmtId="8" fontId="1" fillId="2" borderId="17" xfId="0" applyNumberFormat="1" applyFont="1" applyFill="1" applyBorder="1"/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14" fontId="0" fillId="0" borderId="16" xfId="0" applyNumberFormat="1" applyBorder="1"/>
    <xf numFmtId="44" fontId="0" fillId="0" borderId="1" xfId="1" applyFont="1" applyBorder="1" applyAlignment="1">
      <alignment vertical="center"/>
    </xf>
    <xf numFmtId="0" fontId="0" fillId="5" borderId="7" xfId="0" applyFill="1" applyBorder="1"/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vertical="center"/>
    </xf>
    <xf numFmtId="44" fontId="1" fillId="5" borderId="9" xfId="0" applyNumberFormat="1" applyFont="1" applyFill="1" applyBorder="1"/>
    <xf numFmtId="0" fontId="0" fillId="0" borderId="1" xfId="0" applyFont="1" applyFill="1" applyBorder="1"/>
    <xf numFmtId="0" fontId="0" fillId="6" borderId="1" xfId="0" applyFill="1" applyBorder="1" applyAlignment="1">
      <alignment vertical="center"/>
    </xf>
    <xf numFmtId="0" fontId="0" fillId="6" borderId="1" xfId="0" applyFill="1" applyBorder="1"/>
    <xf numFmtId="0" fontId="0" fillId="7" borderId="1" xfId="0" applyFill="1" applyBorder="1" applyAlignment="1">
      <alignment vertical="center"/>
    </xf>
    <xf numFmtId="0" fontId="0" fillId="7" borderId="1" xfId="0" applyFill="1" applyBorder="1"/>
    <xf numFmtId="8" fontId="0" fillId="6" borderId="1" xfId="0" applyNumberFormat="1" applyFill="1" applyBorder="1"/>
    <xf numFmtId="44" fontId="0" fillId="7" borderId="1" xfId="1" applyFont="1" applyFill="1" applyBorder="1"/>
    <xf numFmtId="44" fontId="0" fillId="0" borderId="9" xfId="1" applyFont="1" applyBorder="1" applyAlignment="1">
      <alignment horizontal="center"/>
    </xf>
    <xf numFmtId="44" fontId="0" fillId="0" borderId="9" xfId="1" applyFont="1" applyBorder="1" applyAlignment="1">
      <alignment horizontal="right"/>
    </xf>
    <xf numFmtId="44" fontId="1" fillId="2" borderId="14" xfId="1" applyFont="1" applyFill="1" applyBorder="1"/>
    <xf numFmtId="44" fontId="1" fillId="2" borderId="17" xfId="1" applyFont="1" applyFill="1" applyBorder="1"/>
    <xf numFmtId="44" fontId="1" fillId="6" borderId="14" xfId="1" applyFont="1" applyFill="1" applyBorder="1"/>
    <xf numFmtId="8" fontId="0" fillId="2" borderId="14" xfId="0" applyNumberFormat="1" applyFill="1" applyBorder="1"/>
    <xf numFmtId="8" fontId="0" fillId="5" borderId="9" xfId="0" applyNumberFormat="1" applyFill="1" applyBorder="1"/>
    <xf numFmtId="44" fontId="0" fillId="0" borderId="1" xfId="1" applyFont="1" applyFill="1" applyBorder="1"/>
    <xf numFmtId="44" fontId="4" fillId="2" borderId="1" xfId="1" applyFont="1" applyFill="1" applyBorder="1"/>
    <xf numFmtId="0" fontId="1" fillId="5" borderId="5" xfId="0" applyFont="1" applyFill="1" applyBorder="1"/>
    <xf numFmtId="0" fontId="0" fillId="5" borderId="5" xfId="0" applyFill="1" applyBorder="1"/>
    <xf numFmtId="0" fontId="0" fillId="0" borderId="20" xfId="0" applyBorder="1"/>
    <xf numFmtId="0" fontId="0" fillId="0" borderId="4" xfId="0" applyBorder="1" applyAlignment="1">
      <alignment vertical="center"/>
    </xf>
    <xf numFmtId="0" fontId="1" fillId="0" borderId="4" xfId="0" applyFont="1" applyBorder="1"/>
    <xf numFmtId="44" fontId="1" fillId="2" borderId="4" xfId="0" applyNumberFormat="1" applyFont="1" applyFill="1" applyBorder="1"/>
    <xf numFmtId="0" fontId="0" fillId="0" borderId="21" xfId="0" applyBorder="1" applyAlignment="1">
      <alignment vertical="center"/>
    </xf>
    <xf numFmtId="0" fontId="0" fillId="0" borderId="22" xfId="0" applyBorder="1"/>
    <xf numFmtId="44" fontId="0" fillId="0" borderId="2" xfId="1" applyFont="1" applyBorder="1"/>
    <xf numFmtId="0" fontId="0" fillId="0" borderId="26" xfId="0" applyBorder="1" applyAlignment="1">
      <alignment vertical="center"/>
    </xf>
    <xf numFmtId="44" fontId="0" fillId="0" borderId="3" xfId="1" applyFont="1" applyBorder="1"/>
    <xf numFmtId="0" fontId="0" fillId="0" borderId="23" xfId="0" applyBorder="1" applyAlignment="1">
      <alignment vertical="center"/>
    </xf>
    <xf numFmtId="0" fontId="0" fillId="0" borderId="24" xfId="0" applyBorder="1"/>
    <xf numFmtId="44" fontId="0" fillId="0" borderId="25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80529-762D-4F62-A1D8-504BEC2898F7}">
  <dimension ref="A1:P138"/>
  <sheetViews>
    <sheetView tabSelected="1" topLeftCell="A90" workbookViewId="0">
      <selection activeCell="O120" sqref="O120"/>
    </sheetView>
  </sheetViews>
  <sheetFormatPr defaultRowHeight="14.5" x14ac:dyDescent="0.35"/>
  <cols>
    <col min="1" max="1" width="14.90625" style="22" customWidth="1"/>
    <col min="2" max="2" width="36.26953125" customWidth="1"/>
    <col min="3" max="3" width="10.7265625" bestFit="1" customWidth="1"/>
    <col min="4" max="4" width="12.08984375" customWidth="1"/>
    <col min="5" max="8" width="0" hidden="1" customWidth="1"/>
    <col min="9" max="9" width="10.81640625" hidden="1" customWidth="1"/>
    <col min="10" max="10" width="10.54296875" hidden="1" customWidth="1"/>
    <col min="11" max="13" width="0" hidden="1" customWidth="1"/>
    <col min="14" max="14" width="14.453125" hidden="1" customWidth="1"/>
    <col min="15" max="15" width="12.08984375" customWidth="1"/>
  </cols>
  <sheetData>
    <row r="1" spans="1:15" s="2" customFormat="1" x14ac:dyDescent="0.35">
      <c r="A1" s="26" t="s">
        <v>19</v>
      </c>
      <c r="B1" s="27" t="s">
        <v>11</v>
      </c>
      <c r="C1" s="27" t="s">
        <v>2</v>
      </c>
      <c r="D1" s="28" t="s">
        <v>9</v>
      </c>
      <c r="E1" s="25" t="s">
        <v>0</v>
      </c>
      <c r="F1" s="7" t="s">
        <v>1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21</v>
      </c>
      <c r="N1" s="7" t="s">
        <v>40</v>
      </c>
      <c r="O1" s="7" t="s">
        <v>60</v>
      </c>
    </row>
    <row r="2" spans="1:15" x14ac:dyDescent="0.35">
      <c r="A2" s="29" t="s">
        <v>18</v>
      </c>
      <c r="B2" s="8" t="s">
        <v>12</v>
      </c>
      <c r="C2" s="12">
        <v>45141</v>
      </c>
      <c r="D2" s="37">
        <v>1438</v>
      </c>
      <c r="E2" s="8">
        <v>632068</v>
      </c>
      <c r="F2" s="8" t="s">
        <v>10</v>
      </c>
      <c r="G2" s="8">
        <v>12130</v>
      </c>
      <c r="H2" s="8">
        <v>1</v>
      </c>
      <c r="I2" s="10">
        <v>1900</v>
      </c>
      <c r="J2" s="10">
        <v>-462</v>
      </c>
      <c r="K2" s="10">
        <v>0</v>
      </c>
      <c r="L2" s="10">
        <v>0</v>
      </c>
      <c r="M2" s="8"/>
    </row>
    <row r="3" spans="1:15" x14ac:dyDescent="0.35">
      <c r="A3" s="29" t="s">
        <v>18</v>
      </c>
      <c r="B3" s="8" t="s">
        <v>12</v>
      </c>
      <c r="C3" s="12">
        <v>45176</v>
      </c>
      <c r="D3" s="37">
        <v>2681</v>
      </c>
      <c r="E3" s="8">
        <v>633452</v>
      </c>
      <c r="F3" s="8" t="s">
        <v>10</v>
      </c>
      <c r="G3" s="8">
        <v>12130</v>
      </c>
      <c r="H3" s="8">
        <v>1</v>
      </c>
      <c r="I3" s="10">
        <v>2725</v>
      </c>
      <c r="J3" s="10">
        <v>-44</v>
      </c>
      <c r="K3" s="10">
        <v>0</v>
      </c>
      <c r="L3" s="10">
        <v>0</v>
      </c>
      <c r="M3" s="8"/>
    </row>
    <row r="4" spans="1:15" x14ac:dyDescent="0.35">
      <c r="A4" s="29" t="s">
        <v>18</v>
      </c>
      <c r="B4" s="8" t="s">
        <v>12</v>
      </c>
      <c r="C4" s="12">
        <v>45204</v>
      </c>
      <c r="D4" s="37">
        <v>4710.05</v>
      </c>
      <c r="E4" s="8">
        <v>634772</v>
      </c>
      <c r="F4" s="8" t="s">
        <v>10</v>
      </c>
      <c r="G4" s="8">
        <v>12130</v>
      </c>
      <c r="H4" s="8">
        <v>1</v>
      </c>
      <c r="I4" s="10">
        <v>7971</v>
      </c>
      <c r="J4" s="10">
        <v>-521.5</v>
      </c>
      <c r="K4" s="10">
        <v>0</v>
      </c>
      <c r="L4" s="10">
        <v>0</v>
      </c>
      <c r="M4" s="8"/>
      <c r="N4" s="15"/>
    </row>
    <row r="5" spans="1:15" x14ac:dyDescent="0.35">
      <c r="A5" s="29" t="s">
        <v>18</v>
      </c>
      <c r="B5" s="8" t="s">
        <v>66</v>
      </c>
      <c r="C5" s="12">
        <v>45292</v>
      </c>
      <c r="D5" s="37">
        <v>2470</v>
      </c>
      <c r="E5" s="8">
        <v>637704</v>
      </c>
      <c r="F5" s="8" t="s">
        <v>10</v>
      </c>
      <c r="G5" s="8">
        <v>12130</v>
      </c>
      <c r="H5" s="8">
        <v>1</v>
      </c>
      <c r="I5" s="10">
        <v>4116.5</v>
      </c>
      <c r="J5" s="10">
        <v>-285.5</v>
      </c>
      <c r="K5" s="10">
        <v>215.63</v>
      </c>
      <c r="L5" s="10">
        <v>0</v>
      </c>
      <c r="M5" s="8"/>
    </row>
    <row r="6" spans="1:15" x14ac:dyDescent="0.35">
      <c r="A6" s="29" t="s">
        <v>18</v>
      </c>
      <c r="B6" s="8" t="s">
        <v>69</v>
      </c>
      <c r="C6" s="12">
        <v>45299</v>
      </c>
      <c r="D6" s="37">
        <v>2796.7</v>
      </c>
      <c r="E6" s="8">
        <v>639472</v>
      </c>
      <c r="F6" s="8" t="s">
        <v>10</v>
      </c>
      <c r="G6" s="8">
        <v>12130</v>
      </c>
      <c r="H6" s="8">
        <v>1</v>
      </c>
      <c r="I6" s="10">
        <v>13653</v>
      </c>
      <c r="J6" s="10">
        <v>0</v>
      </c>
      <c r="K6" s="10">
        <v>0</v>
      </c>
      <c r="L6" s="10">
        <v>211.2</v>
      </c>
      <c r="M6" s="8"/>
    </row>
    <row r="7" spans="1:15" x14ac:dyDescent="0.35">
      <c r="A7" s="29" t="s">
        <v>18</v>
      </c>
      <c r="B7" s="8" t="s">
        <v>12</v>
      </c>
      <c r="C7" s="12">
        <v>45337</v>
      </c>
      <c r="D7" s="37">
        <v>822.54</v>
      </c>
      <c r="E7" s="8">
        <v>640992</v>
      </c>
      <c r="F7" s="8" t="s">
        <v>10</v>
      </c>
      <c r="G7" s="8">
        <v>12130</v>
      </c>
      <c r="H7" s="8">
        <v>1</v>
      </c>
      <c r="I7" s="10">
        <v>1387</v>
      </c>
      <c r="J7" s="10">
        <v>-27.5</v>
      </c>
      <c r="K7" s="10">
        <v>0</v>
      </c>
      <c r="L7" s="10">
        <v>85.04</v>
      </c>
      <c r="M7" s="8"/>
    </row>
    <row r="8" spans="1:15" x14ac:dyDescent="0.35">
      <c r="A8" s="50"/>
      <c r="B8" s="5" t="s">
        <v>20</v>
      </c>
      <c r="C8" s="13"/>
      <c r="D8" s="62">
        <f>SUM(D2:D7)</f>
        <v>14918.29</v>
      </c>
      <c r="E8" s="8"/>
      <c r="F8" s="8"/>
      <c r="G8" s="8"/>
      <c r="H8" s="8"/>
      <c r="I8" s="10"/>
      <c r="J8" s="10"/>
      <c r="K8" s="10"/>
      <c r="L8" s="10"/>
      <c r="M8" s="8"/>
      <c r="O8" s="17">
        <v>14918.29</v>
      </c>
    </row>
    <row r="9" spans="1:15" x14ac:dyDescent="0.35">
      <c r="A9" s="29"/>
      <c r="B9" s="11"/>
      <c r="C9" s="12"/>
      <c r="D9" s="32"/>
      <c r="E9" s="8"/>
      <c r="F9" s="8"/>
      <c r="G9" s="8"/>
      <c r="H9" s="8"/>
      <c r="I9" s="10"/>
      <c r="J9" s="10"/>
      <c r="K9" s="10"/>
      <c r="L9" s="10"/>
      <c r="M9" s="8"/>
      <c r="O9" s="17">
        <v>12448.5</v>
      </c>
    </row>
    <row r="10" spans="1:15" x14ac:dyDescent="0.35">
      <c r="A10" s="29" t="s">
        <v>18</v>
      </c>
      <c r="B10" s="8" t="s">
        <v>38</v>
      </c>
      <c r="C10" s="12">
        <v>45204</v>
      </c>
      <c r="D10" s="39">
        <v>2739</v>
      </c>
      <c r="E10" s="8"/>
      <c r="F10" s="8"/>
      <c r="G10" s="8"/>
      <c r="H10" s="8"/>
      <c r="I10" s="10"/>
      <c r="J10" s="10"/>
      <c r="K10" s="10"/>
      <c r="L10" s="10"/>
      <c r="M10" s="8"/>
      <c r="O10" s="17">
        <v>3556</v>
      </c>
    </row>
    <row r="11" spans="1:15" x14ac:dyDescent="0.35">
      <c r="A11" s="29" t="s">
        <v>18</v>
      </c>
      <c r="B11" s="8" t="s">
        <v>38</v>
      </c>
      <c r="C11" s="12">
        <v>45292</v>
      </c>
      <c r="D11" s="39">
        <v>1482</v>
      </c>
      <c r="E11" s="8"/>
      <c r="F11" s="8"/>
      <c r="G11" s="8"/>
      <c r="H11" s="8"/>
      <c r="I11" s="10"/>
      <c r="J11" s="10"/>
      <c r="K11" s="10"/>
      <c r="L11" s="10"/>
      <c r="M11" s="8"/>
      <c r="O11" s="17">
        <v>696</v>
      </c>
    </row>
    <row r="12" spans="1:15" x14ac:dyDescent="0.35">
      <c r="A12" s="29" t="s">
        <v>18</v>
      </c>
      <c r="B12" s="8" t="s">
        <v>38</v>
      </c>
      <c r="C12" s="12">
        <v>45292</v>
      </c>
      <c r="D12" s="39">
        <v>94</v>
      </c>
      <c r="E12" s="8"/>
      <c r="F12" s="8"/>
      <c r="G12" s="8"/>
      <c r="H12" s="8"/>
      <c r="I12" s="10"/>
      <c r="J12" s="10"/>
      <c r="K12" s="10"/>
      <c r="L12" s="10"/>
      <c r="M12" s="8"/>
      <c r="O12" s="17">
        <v>19131.23</v>
      </c>
    </row>
    <row r="13" spans="1:15" x14ac:dyDescent="0.35">
      <c r="A13" s="29" t="s">
        <v>18</v>
      </c>
      <c r="B13" s="8" t="s">
        <v>38</v>
      </c>
      <c r="C13" s="12">
        <v>45299</v>
      </c>
      <c r="D13" s="37">
        <v>280</v>
      </c>
      <c r="I13" s="1"/>
      <c r="J13" s="1"/>
      <c r="K13" s="1"/>
      <c r="L13" s="1"/>
      <c r="O13" s="17">
        <v>988</v>
      </c>
    </row>
    <row r="14" spans="1:15" x14ac:dyDescent="0.35">
      <c r="A14" s="29" t="s">
        <v>18</v>
      </c>
      <c r="B14" s="8" t="s">
        <v>38</v>
      </c>
      <c r="C14" s="12">
        <v>45299</v>
      </c>
      <c r="D14" s="37">
        <v>5071.5</v>
      </c>
      <c r="I14" s="1"/>
      <c r="J14" s="1"/>
      <c r="K14" s="1"/>
      <c r="L14" s="1"/>
      <c r="O14" s="17">
        <v>20448</v>
      </c>
    </row>
    <row r="15" spans="1:15" x14ac:dyDescent="0.35">
      <c r="A15" s="29" t="s">
        <v>18</v>
      </c>
      <c r="B15" s="8" t="s">
        <v>38</v>
      </c>
      <c r="C15" s="12">
        <v>45299</v>
      </c>
      <c r="D15" s="37">
        <v>2340</v>
      </c>
      <c r="I15" s="1"/>
      <c r="J15" s="1"/>
      <c r="K15" s="1"/>
      <c r="L15" s="1"/>
      <c r="O15" s="17">
        <v>6293</v>
      </c>
    </row>
    <row r="16" spans="1:15" ht="15" thickBot="1" x14ac:dyDescent="0.4">
      <c r="A16" s="29" t="s">
        <v>18</v>
      </c>
      <c r="B16" s="8" t="s">
        <v>38</v>
      </c>
      <c r="C16" s="12">
        <v>45337</v>
      </c>
      <c r="D16" s="37">
        <v>442</v>
      </c>
      <c r="I16" s="1"/>
      <c r="J16" s="1"/>
      <c r="K16" s="1"/>
      <c r="L16" s="1"/>
      <c r="O16" s="17">
        <v>3223</v>
      </c>
    </row>
    <row r="17" spans="1:15" ht="15" thickBot="1" x14ac:dyDescent="0.4">
      <c r="A17" s="41"/>
      <c r="B17" s="42" t="s">
        <v>20</v>
      </c>
      <c r="C17" s="43"/>
      <c r="D17" s="63">
        <f>SUM(D10:D16)</f>
        <v>12448.5</v>
      </c>
      <c r="I17" s="1"/>
      <c r="J17" s="1"/>
      <c r="K17" s="1"/>
      <c r="L17" s="1"/>
      <c r="O17" s="17">
        <v>5000</v>
      </c>
    </row>
    <row r="18" spans="1:15" x14ac:dyDescent="0.35">
      <c r="A18" s="29"/>
      <c r="B18" s="11"/>
      <c r="C18" s="12"/>
      <c r="D18" s="32"/>
      <c r="I18" s="1"/>
      <c r="J18" s="1"/>
      <c r="K18" s="1"/>
      <c r="L18" s="1"/>
      <c r="O18" s="17">
        <v>5000</v>
      </c>
    </row>
    <row r="19" spans="1:15" x14ac:dyDescent="0.35">
      <c r="A19" s="29" t="s">
        <v>18</v>
      </c>
      <c r="B19" s="8" t="s">
        <v>39</v>
      </c>
      <c r="C19" s="12">
        <v>45299</v>
      </c>
      <c r="D19" s="37">
        <v>280</v>
      </c>
      <c r="I19" s="1"/>
      <c r="J19" s="1"/>
      <c r="K19" s="1"/>
      <c r="L19" s="1"/>
      <c r="O19" s="17">
        <v>22885</v>
      </c>
    </row>
    <row r="20" spans="1:15" x14ac:dyDescent="0.35">
      <c r="A20" s="29" t="s">
        <v>18</v>
      </c>
      <c r="B20" s="8" t="s">
        <v>39</v>
      </c>
      <c r="C20" s="12">
        <v>45299</v>
      </c>
      <c r="D20" s="37">
        <v>3096</v>
      </c>
      <c r="I20" s="1"/>
      <c r="J20" s="1"/>
      <c r="K20" s="1"/>
      <c r="L20" s="1"/>
      <c r="O20" s="17">
        <v>4126</v>
      </c>
    </row>
    <row r="21" spans="1:15" ht="15" thickBot="1" x14ac:dyDescent="0.4">
      <c r="A21" s="29" t="s">
        <v>18</v>
      </c>
      <c r="B21" s="8" t="s">
        <v>39</v>
      </c>
      <c r="C21" s="12">
        <v>45337</v>
      </c>
      <c r="D21" s="39">
        <v>180</v>
      </c>
      <c r="I21" s="1"/>
      <c r="J21" s="1"/>
      <c r="K21" s="1"/>
      <c r="L21" s="1"/>
      <c r="O21" s="17">
        <v>1036</v>
      </c>
    </row>
    <row r="22" spans="1:15" ht="15" thickBot="1" x14ac:dyDescent="0.4">
      <c r="A22" s="45"/>
      <c r="B22" s="42" t="s">
        <v>20</v>
      </c>
      <c r="C22" s="43"/>
      <c r="D22" s="63">
        <f>SUM(D19:D21)</f>
        <v>3556</v>
      </c>
      <c r="I22" s="1"/>
      <c r="J22" s="1"/>
      <c r="K22" s="1"/>
      <c r="L22" s="1"/>
      <c r="O22" s="17">
        <v>868</v>
      </c>
    </row>
    <row r="23" spans="1:15" x14ac:dyDescent="0.35">
      <c r="A23" s="29"/>
      <c r="B23" s="11"/>
      <c r="C23" s="12"/>
      <c r="D23" s="32"/>
      <c r="I23" s="1"/>
      <c r="J23" s="1"/>
      <c r="K23" s="1"/>
      <c r="L23" s="1"/>
      <c r="O23" s="17">
        <v>3053.5</v>
      </c>
    </row>
    <row r="24" spans="1:15" ht="15" thickBot="1" x14ac:dyDescent="0.4">
      <c r="A24" s="29" t="s">
        <v>18</v>
      </c>
      <c r="B24" s="8" t="s">
        <v>57</v>
      </c>
      <c r="C24" s="12">
        <v>45204</v>
      </c>
      <c r="D24" s="37">
        <v>696</v>
      </c>
      <c r="I24" s="1"/>
      <c r="J24" s="1"/>
      <c r="K24" s="1"/>
      <c r="L24" s="1"/>
      <c r="O24" s="17">
        <v>21867.5</v>
      </c>
    </row>
    <row r="25" spans="1:15" ht="15" thickBot="1" x14ac:dyDescent="0.4">
      <c r="A25" s="45"/>
      <c r="B25" s="42" t="s">
        <v>20</v>
      </c>
      <c r="C25" s="43"/>
      <c r="D25" s="63">
        <f>SUM(D24)</f>
        <v>696</v>
      </c>
      <c r="I25" s="1"/>
      <c r="J25" s="1"/>
      <c r="K25" s="1"/>
      <c r="L25" s="1"/>
      <c r="O25" s="17">
        <v>6969.18</v>
      </c>
    </row>
    <row r="26" spans="1:15" x14ac:dyDescent="0.35">
      <c r="A26" s="29"/>
      <c r="B26" s="8"/>
      <c r="C26" s="12"/>
      <c r="D26" s="30"/>
      <c r="E26">
        <v>634772</v>
      </c>
      <c r="F26" t="s">
        <v>10</v>
      </c>
      <c r="G26">
        <v>12130</v>
      </c>
      <c r="H26">
        <v>9</v>
      </c>
      <c r="I26" s="1">
        <v>8882.5</v>
      </c>
      <c r="J26" s="1">
        <v>-1628</v>
      </c>
      <c r="K26" s="1">
        <v>0</v>
      </c>
      <c r="L26" s="1">
        <v>0</v>
      </c>
      <c r="O26" s="17">
        <v>2112.6</v>
      </c>
    </row>
    <row r="27" spans="1:15" x14ac:dyDescent="0.35">
      <c r="A27" s="29" t="s">
        <v>18</v>
      </c>
      <c r="B27" s="8" t="s">
        <v>13</v>
      </c>
      <c r="C27" s="12">
        <v>45204</v>
      </c>
      <c r="D27" s="37">
        <v>7254.5</v>
      </c>
      <c r="E27">
        <v>637704</v>
      </c>
      <c r="F27" t="s">
        <v>10</v>
      </c>
      <c r="G27">
        <v>12130</v>
      </c>
      <c r="H27">
        <v>9</v>
      </c>
      <c r="I27" s="1">
        <v>14245</v>
      </c>
      <c r="J27" s="1">
        <v>-2442</v>
      </c>
      <c r="K27" s="1">
        <v>0</v>
      </c>
      <c r="L27" s="1">
        <v>0</v>
      </c>
      <c r="O27" s="17">
        <v>18138</v>
      </c>
    </row>
    <row r="28" spans="1:15" x14ac:dyDescent="0.35">
      <c r="A28" s="29" t="s">
        <v>18</v>
      </c>
      <c r="B28" s="8" t="s">
        <v>13</v>
      </c>
      <c r="C28" s="12">
        <v>45292</v>
      </c>
      <c r="D28" s="37">
        <v>11803</v>
      </c>
      <c r="E28">
        <v>639472</v>
      </c>
      <c r="F28" t="s">
        <v>10</v>
      </c>
      <c r="G28">
        <v>12130</v>
      </c>
      <c r="H28">
        <v>9</v>
      </c>
      <c r="I28" s="1">
        <v>0</v>
      </c>
      <c r="J28" s="1">
        <v>0</v>
      </c>
      <c r="K28" s="1">
        <v>73.73</v>
      </c>
      <c r="L28" s="1">
        <v>0</v>
      </c>
      <c r="O28" s="17">
        <f>SUM(O8:O27)</f>
        <v>172757.80000000002</v>
      </c>
    </row>
    <row r="29" spans="1:15" x14ac:dyDescent="0.35">
      <c r="A29" s="29" t="s">
        <v>18</v>
      </c>
      <c r="B29" s="8" t="s">
        <v>13</v>
      </c>
      <c r="C29" s="12">
        <v>45299</v>
      </c>
      <c r="D29" s="37">
        <v>73.73</v>
      </c>
      <c r="I29" s="1"/>
      <c r="J29" s="1"/>
      <c r="K29" s="1"/>
      <c r="L29" s="1"/>
      <c r="O29" s="18"/>
    </row>
    <row r="30" spans="1:15" x14ac:dyDescent="0.35">
      <c r="A30" s="50"/>
      <c r="B30" s="5" t="s">
        <v>20</v>
      </c>
      <c r="C30" s="13"/>
      <c r="D30" s="62">
        <f>SUM(D27:D29)</f>
        <v>19131.23</v>
      </c>
      <c r="I30" s="1"/>
      <c r="J30" s="1"/>
      <c r="K30" s="1"/>
      <c r="L30" s="1"/>
    </row>
    <row r="31" spans="1:15" x14ac:dyDescent="0.35">
      <c r="A31" s="29"/>
      <c r="B31" s="8"/>
      <c r="C31" s="12"/>
      <c r="D31" s="30"/>
      <c r="E31">
        <v>639472</v>
      </c>
      <c r="F31" t="s">
        <v>10</v>
      </c>
      <c r="G31">
        <v>12130</v>
      </c>
      <c r="H31">
        <v>10</v>
      </c>
      <c r="I31" s="1">
        <v>561</v>
      </c>
      <c r="J31" s="1">
        <v>0</v>
      </c>
      <c r="K31" s="1">
        <v>0</v>
      </c>
      <c r="L31" s="1">
        <v>0</v>
      </c>
    </row>
    <row r="32" spans="1:15" x14ac:dyDescent="0.35">
      <c r="A32" s="29" t="s">
        <v>18</v>
      </c>
      <c r="B32" s="8" t="s">
        <v>58</v>
      </c>
      <c r="C32" s="12">
        <v>45299</v>
      </c>
      <c r="D32" s="37">
        <v>561</v>
      </c>
      <c r="E32">
        <v>640992</v>
      </c>
      <c r="F32" t="s">
        <v>10</v>
      </c>
      <c r="G32">
        <v>12130</v>
      </c>
      <c r="H32">
        <v>10</v>
      </c>
      <c r="I32" s="1">
        <v>554</v>
      </c>
      <c r="J32" s="1">
        <v>-127</v>
      </c>
      <c r="K32" s="1">
        <v>0</v>
      </c>
      <c r="L32" s="1">
        <v>0</v>
      </c>
    </row>
    <row r="33" spans="1:12" ht="15" thickBot="1" x14ac:dyDescent="0.4">
      <c r="A33" s="29" t="s">
        <v>18</v>
      </c>
      <c r="B33" s="8" t="s">
        <v>58</v>
      </c>
      <c r="C33" s="12">
        <v>45337</v>
      </c>
      <c r="D33" s="37">
        <v>427</v>
      </c>
      <c r="I33" s="1"/>
      <c r="J33" s="1"/>
      <c r="K33" s="1"/>
      <c r="L33" s="1"/>
    </row>
    <row r="34" spans="1:12" ht="15" thickBot="1" x14ac:dyDescent="0.4">
      <c r="A34" s="45"/>
      <c r="B34" s="42" t="s">
        <v>20</v>
      </c>
      <c r="C34" s="43"/>
      <c r="D34" s="63">
        <f>SUM(D32:D33)</f>
        <v>988</v>
      </c>
      <c r="I34" s="1"/>
      <c r="J34" s="1"/>
      <c r="K34" s="1"/>
      <c r="L34" s="1"/>
    </row>
    <row r="35" spans="1:12" x14ac:dyDescent="0.35">
      <c r="A35" s="29"/>
      <c r="B35" s="8"/>
      <c r="C35" s="12"/>
      <c r="D35" s="30"/>
      <c r="E35">
        <v>632068</v>
      </c>
      <c r="F35" t="s">
        <v>10</v>
      </c>
      <c r="G35">
        <v>12130</v>
      </c>
      <c r="H35">
        <v>20009</v>
      </c>
      <c r="I35" s="1">
        <v>1632</v>
      </c>
      <c r="J35" s="1">
        <v>-153</v>
      </c>
      <c r="K35" s="1">
        <v>0</v>
      </c>
      <c r="L35" s="1">
        <v>0</v>
      </c>
    </row>
    <row r="36" spans="1:12" x14ac:dyDescent="0.35">
      <c r="A36" s="29" t="s">
        <v>18</v>
      </c>
      <c r="B36" s="8" t="s">
        <v>14</v>
      </c>
      <c r="C36" s="12">
        <v>45141</v>
      </c>
      <c r="D36" s="37">
        <v>1479</v>
      </c>
      <c r="E36">
        <v>633452</v>
      </c>
      <c r="F36" t="s">
        <v>10</v>
      </c>
      <c r="G36">
        <v>12130</v>
      </c>
      <c r="H36">
        <v>20009</v>
      </c>
      <c r="I36" s="1">
        <v>14600</v>
      </c>
      <c r="J36" s="1">
        <v>-1521</v>
      </c>
      <c r="K36" s="1">
        <v>0</v>
      </c>
      <c r="L36" s="1">
        <v>0</v>
      </c>
    </row>
    <row r="37" spans="1:12" x14ac:dyDescent="0.35">
      <c r="A37" s="29" t="s">
        <v>18</v>
      </c>
      <c r="B37" s="8" t="s">
        <v>14</v>
      </c>
      <c r="C37" s="12">
        <v>45176</v>
      </c>
      <c r="D37" s="37">
        <v>13079</v>
      </c>
      <c r="E37">
        <v>634772</v>
      </c>
      <c r="F37" t="s">
        <v>10</v>
      </c>
      <c r="G37">
        <v>12130</v>
      </c>
      <c r="H37">
        <v>20009</v>
      </c>
      <c r="I37" s="1">
        <v>2464</v>
      </c>
      <c r="J37" s="1">
        <v>-231</v>
      </c>
      <c r="K37" s="1">
        <v>0</v>
      </c>
      <c r="L37" s="1">
        <v>0</v>
      </c>
    </row>
    <row r="38" spans="1:12" x14ac:dyDescent="0.35">
      <c r="A38" s="29" t="s">
        <v>18</v>
      </c>
      <c r="B38" s="8" t="s">
        <v>14</v>
      </c>
      <c r="C38" s="12">
        <v>45204</v>
      </c>
      <c r="D38" s="37">
        <v>2233</v>
      </c>
      <c r="E38">
        <v>637704</v>
      </c>
      <c r="F38" t="s">
        <v>10</v>
      </c>
      <c r="G38">
        <v>12130</v>
      </c>
      <c r="H38">
        <v>20009</v>
      </c>
      <c r="I38" s="1">
        <v>2688</v>
      </c>
      <c r="J38" s="1">
        <v>-252</v>
      </c>
      <c r="K38" s="1">
        <v>0</v>
      </c>
      <c r="L38" s="1">
        <v>0</v>
      </c>
    </row>
    <row r="39" spans="1:12" x14ac:dyDescent="0.35">
      <c r="A39" s="29" t="s">
        <v>18</v>
      </c>
      <c r="B39" s="8" t="s">
        <v>14</v>
      </c>
      <c r="C39" s="12">
        <v>45292</v>
      </c>
      <c r="D39" s="37">
        <v>2436</v>
      </c>
      <c r="E39">
        <v>639472</v>
      </c>
      <c r="F39" t="s">
        <v>10</v>
      </c>
      <c r="G39">
        <v>12130</v>
      </c>
      <c r="H39">
        <v>20009</v>
      </c>
      <c r="I39" s="1">
        <v>1056</v>
      </c>
      <c r="J39" s="1">
        <v>0</v>
      </c>
      <c r="K39" s="1">
        <v>0</v>
      </c>
      <c r="L39" s="1">
        <v>0</v>
      </c>
    </row>
    <row r="40" spans="1:12" x14ac:dyDescent="0.35">
      <c r="A40" s="29" t="s">
        <v>18</v>
      </c>
      <c r="B40" s="8" t="s">
        <v>14</v>
      </c>
      <c r="C40" s="12">
        <v>45299</v>
      </c>
      <c r="D40" s="37">
        <v>1056</v>
      </c>
      <c r="E40">
        <v>640992</v>
      </c>
      <c r="F40" t="s">
        <v>10</v>
      </c>
      <c r="G40">
        <v>12130</v>
      </c>
      <c r="H40">
        <v>20009</v>
      </c>
      <c r="I40" s="1">
        <v>165</v>
      </c>
      <c r="J40" s="1">
        <v>0</v>
      </c>
      <c r="K40" s="1">
        <v>0</v>
      </c>
      <c r="L40" s="1">
        <v>0</v>
      </c>
    </row>
    <row r="41" spans="1:12" ht="15" thickBot="1" x14ac:dyDescent="0.4">
      <c r="A41" s="29" t="s">
        <v>18</v>
      </c>
      <c r="B41" s="8" t="s">
        <v>14</v>
      </c>
      <c r="C41" s="12">
        <v>45337</v>
      </c>
      <c r="D41" s="37">
        <v>165</v>
      </c>
      <c r="I41" s="1"/>
      <c r="J41" s="1"/>
      <c r="K41" s="1"/>
      <c r="L41" s="1"/>
    </row>
    <row r="42" spans="1:12" ht="15" thickBot="1" x14ac:dyDescent="0.4">
      <c r="A42" s="45"/>
      <c r="B42" s="42" t="s">
        <v>20</v>
      </c>
      <c r="C42" s="43"/>
      <c r="D42" s="63">
        <f>SUM(D36:D41)</f>
        <v>20448</v>
      </c>
      <c r="I42" s="1"/>
      <c r="J42" s="1"/>
      <c r="K42" s="1"/>
      <c r="L42" s="1"/>
    </row>
    <row r="43" spans="1:12" x14ac:dyDescent="0.35">
      <c r="A43" s="29"/>
      <c r="B43" s="8"/>
      <c r="C43" s="12"/>
      <c r="D43" s="30"/>
      <c r="E43">
        <v>633452</v>
      </c>
      <c r="F43" t="s">
        <v>10</v>
      </c>
      <c r="G43">
        <v>12130</v>
      </c>
      <c r="H43">
        <v>30000</v>
      </c>
      <c r="I43" s="1">
        <v>6222.5</v>
      </c>
      <c r="J43" s="1">
        <v>-2423.5</v>
      </c>
      <c r="K43" s="1">
        <v>0</v>
      </c>
      <c r="L43" s="1">
        <v>0</v>
      </c>
    </row>
    <row r="44" spans="1:12" x14ac:dyDescent="0.35">
      <c r="A44" s="29" t="s">
        <v>18</v>
      </c>
      <c r="B44" s="8" t="s">
        <v>15</v>
      </c>
      <c r="C44" s="12">
        <v>45176</v>
      </c>
      <c r="D44" s="37">
        <v>3799</v>
      </c>
      <c r="E44">
        <v>634772</v>
      </c>
      <c r="F44" t="s">
        <v>10</v>
      </c>
      <c r="G44">
        <v>12130</v>
      </c>
      <c r="H44">
        <v>30000</v>
      </c>
      <c r="I44" s="1">
        <v>2042.5</v>
      </c>
      <c r="J44" s="1">
        <v>-795.5</v>
      </c>
      <c r="K44" s="1">
        <v>0</v>
      </c>
      <c r="L44" s="1">
        <v>0</v>
      </c>
    </row>
    <row r="45" spans="1:12" x14ac:dyDescent="0.35">
      <c r="A45" s="29" t="s">
        <v>18</v>
      </c>
      <c r="B45" s="8" t="s">
        <v>15</v>
      </c>
      <c r="C45" s="12">
        <v>45204</v>
      </c>
      <c r="D45" s="37">
        <v>1247</v>
      </c>
      <c r="E45">
        <v>637704</v>
      </c>
      <c r="F45" t="s">
        <v>10</v>
      </c>
      <c r="G45">
        <v>12130</v>
      </c>
      <c r="H45">
        <v>30000</v>
      </c>
      <c r="I45" s="1">
        <v>2042.5</v>
      </c>
      <c r="J45" s="1">
        <v>-795.5</v>
      </c>
      <c r="K45" s="1">
        <v>0</v>
      </c>
      <c r="L45" s="1">
        <v>0</v>
      </c>
    </row>
    <row r="46" spans="1:12" ht="15" thickBot="1" x14ac:dyDescent="0.4">
      <c r="A46" s="29" t="s">
        <v>18</v>
      </c>
      <c r="B46" s="8" t="s">
        <v>15</v>
      </c>
      <c r="C46" s="12">
        <v>45292</v>
      </c>
      <c r="D46" s="37">
        <v>1247</v>
      </c>
      <c r="I46" s="1"/>
      <c r="J46" s="1"/>
      <c r="K46" s="1"/>
      <c r="L46" s="1"/>
    </row>
    <row r="47" spans="1:12" ht="15" thickBot="1" x14ac:dyDescent="0.4">
      <c r="A47" s="45"/>
      <c r="B47" s="42" t="s">
        <v>20</v>
      </c>
      <c r="C47" s="43"/>
      <c r="D47" s="63">
        <f>SUM(D44:D46)</f>
        <v>6293</v>
      </c>
      <c r="I47" s="1"/>
      <c r="J47" s="1"/>
      <c r="K47" s="1"/>
      <c r="L47" s="1"/>
    </row>
    <row r="48" spans="1:12" x14ac:dyDescent="0.35">
      <c r="A48" s="29"/>
      <c r="B48" s="8"/>
      <c r="C48" s="12"/>
      <c r="D48" s="30"/>
      <c r="E48">
        <v>639472</v>
      </c>
      <c r="F48" t="s">
        <v>10</v>
      </c>
      <c r="G48">
        <v>12130</v>
      </c>
      <c r="H48">
        <v>30002</v>
      </c>
      <c r="I48" s="1">
        <v>1263.5</v>
      </c>
      <c r="J48" s="1">
        <v>0</v>
      </c>
      <c r="K48" s="1">
        <v>0</v>
      </c>
      <c r="L48" s="1">
        <v>0</v>
      </c>
    </row>
    <row r="49" spans="1:12" x14ac:dyDescent="0.35">
      <c r="A49" s="29" t="s">
        <v>18</v>
      </c>
      <c r="B49" s="8" t="s">
        <v>16</v>
      </c>
      <c r="C49" s="12">
        <v>45299</v>
      </c>
      <c r="D49" s="37">
        <v>1263.5</v>
      </c>
      <c r="E49">
        <v>641013</v>
      </c>
      <c r="F49" t="s">
        <v>10</v>
      </c>
      <c r="G49">
        <v>12130</v>
      </c>
      <c r="H49">
        <v>30002</v>
      </c>
      <c r="I49" s="1">
        <v>6727.5</v>
      </c>
      <c r="J49" s="1">
        <v>-1054.5</v>
      </c>
      <c r="K49" s="1">
        <v>0</v>
      </c>
      <c r="L49" s="1">
        <v>0</v>
      </c>
    </row>
    <row r="50" spans="1:12" ht="15" thickBot="1" x14ac:dyDescent="0.4">
      <c r="A50" s="29" t="s">
        <v>18</v>
      </c>
      <c r="B50" s="8" t="s">
        <v>16</v>
      </c>
      <c r="C50" s="12">
        <v>45337</v>
      </c>
      <c r="D50" s="37">
        <v>5673</v>
      </c>
      <c r="I50" s="1"/>
      <c r="J50" s="1"/>
      <c r="K50" s="1"/>
      <c r="L50" s="1"/>
    </row>
    <row r="51" spans="1:12" ht="15" thickBot="1" x14ac:dyDescent="0.4">
      <c r="A51" s="45"/>
      <c r="B51" s="42" t="s">
        <v>20</v>
      </c>
      <c r="C51" s="43"/>
      <c r="D51" s="63">
        <f>SUM(D49:D50)</f>
        <v>6936.5</v>
      </c>
      <c r="I51" s="1"/>
      <c r="J51" s="1"/>
      <c r="K51" s="1"/>
      <c r="L51" s="1"/>
    </row>
    <row r="52" spans="1:12" x14ac:dyDescent="0.35">
      <c r="A52" s="29"/>
      <c r="B52" s="8"/>
      <c r="C52" s="12"/>
      <c r="D52" s="30"/>
      <c r="E52">
        <v>632068</v>
      </c>
      <c r="F52" t="s">
        <v>10</v>
      </c>
      <c r="G52">
        <v>12130</v>
      </c>
      <c r="H52">
        <v>37063</v>
      </c>
      <c r="I52" s="1">
        <v>510.5</v>
      </c>
      <c r="J52" s="1">
        <v>-249.5</v>
      </c>
      <c r="K52" s="1">
        <v>0</v>
      </c>
      <c r="L52" s="1">
        <v>0</v>
      </c>
    </row>
    <row r="53" spans="1:12" x14ac:dyDescent="0.35">
      <c r="A53" s="29" t="s">
        <v>18</v>
      </c>
      <c r="B53" s="8" t="s">
        <v>17</v>
      </c>
      <c r="C53" s="12">
        <v>45141</v>
      </c>
      <c r="D53" s="37">
        <v>261</v>
      </c>
      <c r="E53">
        <v>634772</v>
      </c>
      <c r="F53" t="s">
        <v>10</v>
      </c>
      <c r="G53">
        <v>12130</v>
      </c>
      <c r="H53">
        <v>37063</v>
      </c>
      <c r="I53" s="1">
        <v>987.5</v>
      </c>
      <c r="J53" s="1">
        <v>-332.5</v>
      </c>
      <c r="K53" s="1">
        <v>0</v>
      </c>
      <c r="L53" s="1">
        <v>0</v>
      </c>
    </row>
    <row r="54" spans="1:12" x14ac:dyDescent="0.35">
      <c r="A54" s="29" t="s">
        <v>18</v>
      </c>
      <c r="B54" s="8" t="s">
        <v>17</v>
      </c>
      <c r="C54" s="12">
        <v>45204</v>
      </c>
      <c r="D54" s="37">
        <v>655</v>
      </c>
      <c r="E54">
        <v>637704</v>
      </c>
      <c r="F54" t="s">
        <v>10</v>
      </c>
      <c r="G54">
        <v>12130</v>
      </c>
      <c r="H54">
        <v>37063</v>
      </c>
      <c r="I54" s="1">
        <v>583</v>
      </c>
      <c r="J54" s="1">
        <v>0</v>
      </c>
      <c r="K54" s="1">
        <v>0</v>
      </c>
      <c r="L54" s="1">
        <v>0</v>
      </c>
    </row>
    <row r="55" spans="1:12" x14ac:dyDescent="0.35">
      <c r="A55" s="29" t="s">
        <v>18</v>
      </c>
      <c r="B55" s="8" t="s">
        <v>17</v>
      </c>
      <c r="C55" s="12">
        <v>45292</v>
      </c>
      <c r="D55" s="37">
        <v>583</v>
      </c>
    </row>
    <row r="56" spans="1:12" x14ac:dyDescent="0.35">
      <c r="A56" s="50"/>
      <c r="B56" s="5" t="s">
        <v>20</v>
      </c>
      <c r="C56" s="13"/>
      <c r="D56" s="64">
        <f>SUM(D53:D55)</f>
        <v>1499</v>
      </c>
    </row>
    <row r="57" spans="1:12" x14ac:dyDescent="0.35">
      <c r="A57" s="33"/>
      <c r="B57" s="8"/>
      <c r="C57" s="34"/>
      <c r="D57" s="20"/>
    </row>
    <row r="58" spans="1:12" x14ac:dyDescent="0.35">
      <c r="A58" s="35" t="s">
        <v>22</v>
      </c>
      <c r="B58" s="8" t="s">
        <v>23</v>
      </c>
      <c r="C58" s="12">
        <v>45320</v>
      </c>
      <c r="D58" s="61">
        <v>378</v>
      </c>
    </row>
    <row r="59" spans="1:12" x14ac:dyDescent="0.35">
      <c r="A59" s="35" t="s">
        <v>22</v>
      </c>
      <c r="B59" s="8" t="s">
        <v>23</v>
      </c>
      <c r="C59" s="12">
        <v>45316</v>
      </c>
      <c r="D59" s="61">
        <v>718.2</v>
      </c>
    </row>
    <row r="60" spans="1:12" x14ac:dyDescent="0.35">
      <c r="A60" s="35" t="s">
        <v>22</v>
      </c>
      <c r="B60" s="8" t="s">
        <v>23</v>
      </c>
      <c r="C60" s="12">
        <v>45313</v>
      </c>
      <c r="D60" s="61">
        <v>41</v>
      </c>
    </row>
    <row r="61" spans="1:12" x14ac:dyDescent="0.35">
      <c r="A61" s="35" t="s">
        <v>22</v>
      </c>
      <c r="B61" s="8" t="s">
        <v>23</v>
      </c>
      <c r="C61" s="12">
        <v>45310</v>
      </c>
      <c r="D61" s="61">
        <v>94.5</v>
      </c>
    </row>
    <row r="62" spans="1:12" x14ac:dyDescent="0.35">
      <c r="A62" s="35" t="s">
        <v>22</v>
      </c>
      <c r="B62" s="8" t="s">
        <v>23</v>
      </c>
      <c r="C62" s="12">
        <v>45309</v>
      </c>
      <c r="D62" s="61">
        <v>850.5</v>
      </c>
    </row>
    <row r="63" spans="1:12" x14ac:dyDescent="0.35">
      <c r="A63" s="35" t="s">
        <v>22</v>
      </c>
      <c r="B63" s="8" t="s">
        <v>23</v>
      </c>
      <c r="C63" s="12">
        <v>45293</v>
      </c>
      <c r="D63" s="61">
        <v>18.399999999999999</v>
      </c>
    </row>
    <row r="64" spans="1:12" x14ac:dyDescent="0.35">
      <c r="A64" s="35" t="s">
        <v>22</v>
      </c>
      <c r="B64" s="8" t="s">
        <v>23</v>
      </c>
      <c r="C64" s="12">
        <v>45278</v>
      </c>
      <c r="D64" s="61">
        <v>55.2</v>
      </c>
    </row>
    <row r="65" spans="1:4" x14ac:dyDescent="0.35">
      <c r="A65" s="35" t="s">
        <v>22</v>
      </c>
      <c r="B65" s="8" t="s">
        <v>23</v>
      </c>
      <c r="C65" s="12">
        <v>45274</v>
      </c>
      <c r="D65" s="61">
        <v>404.8</v>
      </c>
    </row>
    <row r="66" spans="1:4" x14ac:dyDescent="0.35">
      <c r="A66" s="35" t="s">
        <v>22</v>
      </c>
      <c r="B66" s="8" t="s">
        <v>23</v>
      </c>
      <c r="C66" s="12">
        <v>45239</v>
      </c>
      <c r="D66" s="61">
        <v>36.799999999999997</v>
      </c>
    </row>
    <row r="67" spans="1:4" x14ac:dyDescent="0.35">
      <c r="A67" s="35" t="s">
        <v>22</v>
      </c>
      <c r="B67" s="8" t="s">
        <v>23</v>
      </c>
      <c r="C67" s="12">
        <v>45217</v>
      </c>
      <c r="D67" s="61">
        <v>55.2</v>
      </c>
    </row>
    <row r="68" spans="1:4" x14ac:dyDescent="0.35">
      <c r="A68" s="35" t="s">
        <v>22</v>
      </c>
      <c r="B68" s="8" t="s">
        <v>23</v>
      </c>
      <c r="C68" s="12">
        <v>45197</v>
      </c>
      <c r="D68" s="61">
        <v>128.80000000000001</v>
      </c>
    </row>
    <row r="69" spans="1:4" x14ac:dyDescent="0.35">
      <c r="A69" s="35" t="s">
        <v>22</v>
      </c>
      <c r="B69" s="8" t="s">
        <v>23</v>
      </c>
      <c r="C69" s="12">
        <v>45196</v>
      </c>
      <c r="D69" s="61">
        <v>239.2</v>
      </c>
    </row>
    <row r="70" spans="1:4" x14ac:dyDescent="0.35">
      <c r="A70" s="35" t="s">
        <v>22</v>
      </c>
      <c r="B70" s="8" t="s">
        <v>23</v>
      </c>
      <c r="C70" s="12">
        <v>45194</v>
      </c>
      <c r="D70" s="61">
        <v>147.19999999999999</v>
      </c>
    </row>
    <row r="71" spans="1:4" ht="15" thickBot="1" x14ac:dyDescent="0.4">
      <c r="A71" s="35" t="s">
        <v>22</v>
      </c>
      <c r="B71" s="8" t="s">
        <v>23</v>
      </c>
      <c r="C71" s="12">
        <v>45191</v>
      </c>
      <c r="D71" s="61">
        <v>55.2</v>
      </c>
    </row>
    <row r="72" spans="1:4" ht="15" thickBot="1" x14ac:dyDescent="0.4">
      <c r="A72" s="46"/>
      <c r="B72" s="42" t="s">
        <v>20</v>
      </c>
      <c r="C72" s="43"/>
      <c r="D72" s="63">
        <f>SUM(D58:D71)</f>
        <v>3222.9999999999995</v>
      </c>
    </row>
    <row r="73" spans="1:4" x14ac:dyDescent="0.35">
      <c r="A73" s="33"/>
      <c r="B73" s="8"/>
      <c r="C73" s="34"/>
      <c r="D73" s="20"/>
    </row>
    <row r="74" spans="1:4" x14ac:dyDescent="0.35">
      <c r="A74" s="33" t="s">
        <v>22</v>
      </c>
      <c r="B74" s="8" t="s">
        <v>24</v>
      </c>
      <c r="C74" s="12">
        <v>45142</v>
      </c>
      <c r="D74" s="61">
        <v>1755.5</v>
      </c>
    </row>
    <row r="75" spans="1:4" x14ac:dyDescent="0.35">
      <c r="A75" s="33" t="s">
        <v>22</v>
      </c>
      <c r="B75" s="8" t="s">
        <v>24</v>
      </c>
      <c r="C75" s="12">
        <v>45127</v>
      </c>
      <c r="D75" s="61">
        <v>184.2</v>
      </c>
    </row>
    <row r="76" spans="1:4" x14ac:dyDescent="0.35">
      <c r="A76" s="33" t="s">
        <v>22</v>
      </c>
      <c r="B76" s="8" t="s">
        <v>24</v>
      </c>
      <c r="C76" s="12">
        <v>45112</v>
      </c>
      <c r="D76" s="61">
        <v>7.9</v>
      </c>
    </row>
    <row r="77" spans="1:4" x14ac:dyDescent="0.35">
      <c r="A77" s="33" t="s">
        <v>22</v>
      </c>
      <c r="B77" s="8" t="s">
        <v>24</v>
      </c>
      <c r="C77" s="12">
        <v>45110</v>
      </c>
      <c r="D77" s="61">
        <v>1435.2</v>
      </c>
    </row>
    <row r="78" spans="1:4" x14ac:dyDescent="0.35">
      <c r="A78" s="33" t="s">
        <v>22</v>
      </c>
      <c r="B78" s="8" t="s">
        <v>24</v>
      </c>
      <c r="C78" s="12">
        <v>45113</v>
      </c>
      <c r="D78" s="60">
        <v>2632</v>
      </c>
    </row>
    <row r="79" spans="1:4" x14ac:dyDescent="0.35">
      <c r="A79" s="24"/>
      <c r="B79" s="5" t="s">
        <v>20</v>
      </c>
      <c r="C79" s="13"/>
      <c r="D79" s="64">
        <f>SUM(D74:D78)</f>
        <v>6014.8</v>
      </c>
    </row>
    <row r="80" spans="1:4" x14ac:dyDescent="0.35">
      <c r="A80" s="33"/>
      <c r="B80" s="8"/>
      <c r="C80" s="34" t="s">
        <v>71</v>
      </c>
      <c r="D80" s="65">
        <v>5000</v>
      </c>
    </row>
    <row r="81" spans="1:4" x14ac:dyDescent="0.35">
      <c r="A81" s="33"/>
      <c r="B81" s="8"/>
      <c r="C81" s="34"/>
      <c r="D81" s="66"/>
    </row>
    <row r="82" spans="1:4" x14ac:dyDescent="0.35">
      <c r="A82" s="33" t="s">
        <v>22</v>
      </c>
      <c r="B82" s="8" t="s">
        <v>56</v>
      </c>
      <c r="C82" s="12">
        <v>45127</v>
      </c>
      <c r="D82" s="61">
        <v>3447.5</v>
      </c>
    </row>
    <row r="83" spans="1:4" ht="15" thickBot="1" x14ac:dyDescent="0.4">
      <c r="A83" s="33" t="s">
        <v>22</v>
      </c>
      <c r="B83" s="8" t="s">
        <v>56</v>
      </c>
      <c r="C83" s="12">
        <v>45110</v>
      </c>
      <c r="D83" s="61">
        <v>1552.5</v>
      </c>
    </row>
    <row r="84" spans="1:4" ht="15" thickBot="1" x14ac:dyDescent="0.4">
      <c r="A84" s="46"/>
      <c r="B84" s="42" t="s">
        <v>20</v>
      </c>
      <c r="C84" s="43"/>
      <c r="D84" s="63">
        <f>SUM(D82:D83)</f>
        <v>5000</v>
      </c>
    </row>
    <row r="85" spans="1:4" x14ac:dyDescent="0.35">
      <c r="A85" s="33"/>
      <c r="B85" s="8"/>
      <c r="C85" s="34"/>
      <c r="D85" s="20"/>
    </row>
    <row r="86" spans="1:4" x14ac:dyDescent="0.35">
      <c r="A86" s="33" t="s">
        <v>26</v>
      </c>
      <c r="B86" s="8" t="s">
        <v>59</v>
      </c>
      <c r="C86" s="12" t="s">
        <v>28</v>
      </c>
      <c r="D86" s="20"/>
    </row>
    <row r="87" spans="1:4" x14ac:dyDescent="0.35">
      <c r="A87" s="24"/>
      <c r="B87" s="5" t="s">
        <v>20</v>
      </c>
      <c r="C87" s="4"/>
      <c r="D87" s="36">
        <v>18028</v>
      </c>
    </row>
    <row r="88" spans="1:4" x14ac:dyDescent="0.35">
      <c r="A88" s="33"/>
      <c r="B88" s="8"/>
      <c r="C88" s="8"/>
      <c r="D88" s="20"/>
    </row>
    <row r="89" spans="1:4" x14ac:dyDescent="0.35">
      <c r="A89" s="33" t="s">
        <v>26</v>
      </c>
      <c r="B89" s="8" t="s">
        <v>27</v>
      </c>
      <c r="C89" s="8" t="s">
        <v>28</v>
      </c>
      <c r="D89" s="20"/>
    </row>
    <row r="90" spans="1:4" x14ac:dyDescent="0.35">
      <c r="A90" s="24"/>
      <c r="B90" s="5" t="s">
        <v>20</v>
      </c>
      <c r="C90" s="4"/>
      <c r="D90" s="31">
        <v>22885</v>
      </c>
    </row>
    <row r="91" spans="1:4" x14ac:dyDescent="0.35">
      <c r="A91" s="33"/>
      <c r="B91" s="8"/>
      <c r="C91" s="8"/>
      <c r="D91" s="20"/>
    </row>
    <row r="92" spans="1:4" ht="15" thickBot="1" x14ac:dyDescent="0.4">
      <c r="A92" s="33" t="s">
        <v>26</v>
      </c>
      <c r="B92" s="8" t="s">
        <v>29</v>
      </c>
      <c r="C92" s="8" t="s">
        <v>28</v>
      </c>
      <c r="D92" s="20"/>
    </row>
    <row r="93" spans="1:4" ht="15" thickBot="1" x14ac:dyDescent="0.4">
      <c r="A93" s="46"/>
      <c r="B93" s="42" t="s">
        <v>20</v>
      </c>
      <c r="C93" s="47"/>
      <c r="D93" s="44">
        <v>4126</v>
      </c>
    </row>
    <row r="94" spans="1:4" x14ac:dyDescent="0.35">
      <c r="A94" s="33"/>
      <c r="B94" s="8"/>
      <c r="C94" s="8"/>
      <c r="D94" s="20"/>
    </row>
    <row r="95" spans="1:4" x14ac:dyDescent="0.35">
      <c r="A95" s="33" t="s">
        <v>26</v>
      </c>
      <c r="B95" s="8" t="s">
        <v>30</v>
      </c>
      <c r="C95" s="8" t="s">
        <v>28</v>
      </c>
      <c r="D95" s="20"/>
    </row>
    <row r="96" spans="1:4" x14ac:dyDescent="0.35">
      <c r="A96" s="24"/>
      <c r="B96" s="5" t="s">
        <v>20</v>
      </c>
      <c r="C96" s="4"/>
      <c r="D96" s="31">
        <v>1036</v>
      </c>
    </row>
    <row r="97" spans="1:4" x14ac:dyDescent="0.35">
      <c r="A97" s="33"/>
      <c r="B97" s="8"/>
      <c r="C97" s="8"/>
      <c r="D97" s="20"/>
    </row>
    <row r="98" spans="1:4" ht="15" thickBot="1" x14ac:dyDescent="0.4">
      <c r="A98" s="33" t="s">
        <v>26</v>
      </c>
      <c r="B98" s="8" t="s">
        <v>37</v>
      </c>
      <c r="C98" s="8" t="s">
        <v>28</v>
      </c>
      <c r="D98" s="20"/>
    </row>
    <row r="99" spans="1:4" ht="15" thickBot="1" x14ac:dyDescent="0.4">
      <c r="A99" s="46"/>
      <c r="B99" s="42" t="s">
        <v>20</v>
      </c>
      <c r="C99" s="47"/>
      <c r="D99" s="44">
        <v>868</v>
      </c>
    </row>
    <row r="100" spans="1:4" x14ac:dyDescent="0.35">
      <c r="A100" s="33"/>
      <c r="B100" s="8"/>
      <c r="C100" s="8"/>
      <c r="D100" s="20"/>
    </row>
    <row r="101" spans="1:4" x14ac:dyDescent="0.35">
      <c r="A101" s="33" t="s">
        <v>31</v>
      </c>
      <c r="B101" s="8" t="s">
        <v>25</v>
      </c>
      <c r="C101" s="8" t="s">
        <v>28</v>
      </c>
      <c r="D101" s="37">
        <v>1303.5</v>
      </c>
    </row>
    <row r="102" spans="1:4" ht="15" thickBot="1" x14ac:dyDescent="0.4">
      <c r="A102" s="33" t="s">
        <v>31</v>
      </c>
      <c r="B102" s="8" t="s">
        <v>25</v>
      </c>
      <c r="C102" s="8" t="s">
        <v>28</v>
      </c>
      <c r="D102" s="37">
        <v>1750</v>
      </c>
    </row>
    <row r="103" spans="1:4" ht="15" thickBot="1" x14ac:dyDescent="0.4">
      <c r="A103" s="46"/>
      <c r="B103" s="42" t="s">
        <v>20</v>
      </c>
      <c r="C103" s="47"/>
      <c r="D103" s="44">
        <f>SUM(D101:D102)</f>
        <v>3053.5</v>
      </c>
    </row>
    <row r="104" spans="1:4" x14ac:dyDescent="0.35">
      <c r="A104" s="33"/>
      <c r="B104" s="8"/>
      <c r="C104" s="8"/>
      <c r="D104" s="20"/>
    </row>
    <row r="105" spans="1:4" x14ac:dyDescent="0.35">
      <c r="A105" s="38" t="s">
        <v>32</v>
      </c>
      <c r="B105" s="8" t="s">
        <v>33</v>
      </c>
      <c r="C105" s="8" t="s">
        <v>34</v>
      </c>
      <c r="D105" s="37">
        <v>20890</v>
      </c>
    </row>
    <row r="106" spans="1:4" x14ac:dyDescent="0.35">
      <c r="A106" s="38" t="s">
        <v>32</v>
      </c>
      <c r="B106" s="8" t="s">
        <v>36</v>
      </c>
      <c r="C106" s="8" t="s">
        <v>34</v>
      </c>
      <c r="D106" s="39">
        <v>977.5</v>
      </c>
    </row>
    <row r="107" spans="1:4" x14ac:dyDescent="0.35">
      <c r="A107" s="24"/>
      <c r="B107" s="5" t="s">
        <v>20</v>
      </c>
      <c r="C107" s="4"/>
      <c r="D107" s="31">
        <f>SUM(D105:D106)</f>
        <v>21867.5</v>
      </c>
    </row>
    <row r="108" spans="1:4" x14ac:dyDescent="0.35">
      <c r="A108" s="33"/>
      <c r="B108" s="8"/>
      <c r="C108" s="8"/>
      <c r="D108" s="20"/>
    </row>
    <row r="109" spans="1:4" x14ac:dyDescent="0.35">
      <c r="A109" s="38" t="s">
        <v>32</v>
      </c>
      <c r="B109" s="8" t="s">
        <v>35</v>
      </c>
      <c r="C109" s="8" t="s">
        <v>34</v>
      </c>
      <c r="D109" s="37">
        <v>5777.84</v>
      </c>
    </row>
    <row r="110" spans="1:4" x14ac:dyDescent="0.35">
      <c r="A110" s="38" t="s">
        <v>32</v>
      </c>
      <c r="B110" s="8" t="s">
        <v>35</v>
      </c>
      <c r="C110" s="8" t="s">
        <v>34</v>
      </c>
      <c r="D110" s="39">
        <v>186.84</v>
      </c>
    </row>
    <row r="111" spans="1:4" x14ac:dyDescent="0.35">
      <c r="A111" s="38" t="s">
        <v>32</v>
      </c>
      <c r="B111" s="8" t="s">
        <v>35</v>
      </c>
      <c r="C111" s="8" t="s">
        <v>34</v>
      </c>
      <c r="D111" s="39">
        <v>1004.5</v>
      </c>
    </row>
    <row r="112" spans="1:4" x14ac:dyDescent="0.35">
      <c r="A112" s="24"/>
      <c r="B112" s="5" t="s">
        <v>20</v>
      </c>
      <c r="C112" s="4"/>
      <c r="D112" s="40">
        <f>SUM(D109:D111)</f>
        <v>6969.18</v>
      </c>
    </row>
    <row r="113" spans="1:5" x14ac:dyDescent="0.35">
      <c r="A113" s="33"/>
      <c r="B113" s="11"/>
      <c r="C113" s="9"/>
      <c r="D113" s="52"/>
    </row>
    <row r="114" spans="1:5" x14ac:dyDescent="0.35">
      <c r="A114" s="24" t="s">
        <v>67</v>
      </c>
      <c r="B114" s="53" t="s">
        <v>68</v>
      </c>
      <c r="C114" s="4">
        <v>45351</v>
      </c>
      <c r="D114" s="40">
        <v>2112.6</v>
      </c>
    </row>
    <row r="115" spans="1:5" ht="15" thickBot="1" x14ac:dyDescent="0.4">
      <c r="A115" s="33"/>
      <c r="B115" s="8"/>
      <c r="C115" s="8"/>
      <c r="D115" s="20"/>
    </row>
    <row r="116" spans="1:5" ht="15" thickBot="1" x14ac:dyDescent="0.4">
      <c r="A116" s="51"/>
      <c r="B116" s="69" t="s">
        <v>55</v>
      </c>
      <c r="C116" s="70"/>
      <c r="D116" s="71"/>
      <c r="E116" s="49"/>
    </row>
    <row r="117" spans="1:5" x14ac:dyDescent="0.35">
      <c r="A117" s="75" t="s">
        <v>41</v>
      </c>
      <c r="B117" s="76" t="s">
        <v>42</v>
      </c>
      <c r="C117" s="76" t="s">
        <v>34</v>
      </c>
      <c r="D117" s="77">
        <v>198</v>
      </c>
    </row>
    <row r="118" spans="1:5" x14ac:dyDescent="0.35">
      <c r="A118" s="78" t="s">
        <v>41</v>
      </c>
      <c r="B118" s="8" t="s">
        <v>43</v>
      </c>
      <c r="C118" s="8" t="s">
        <v>34</v>
      </c>
      <c r="D118" s="79">
        <v>446</v>
      </c>
    </row>
    <row r="119" spans="1:5" x14ac:dyDescent="0.35">
      <c r="A119" s="78" t="s">
        <v>41</v>
      </c>
      <c r="B119" s="8" t="s">
        <v>43</v>
      </c>
      <c r="C119" s="8" t="s">
        <v>34</v>
      </c>
      <c r="D119" s="79">
        <v>7654.5</v>
      </c>
    </row>
    <row r="120" spans="1:5" x14ac:dyDescent="0.35">
      <c r="A120" s="78" t="s">
        <v>41</v>
      </c>
      <c r="B120" s="8" t="s">
        <v>44</v>
      </c>
      <c r="C120" s="8" t="s">
        <v>34</v>
      </c>
      <c r="D120" s="79">
        <v>1360</v>
      </c>
    </row>
    <row r="121" spans="1:5" x14ac:dyDescent="0.35">
      <c r="A121" s="78" t="s">
        <v>41</v>
      </c>
      <c r="B121" s="8" t="s">
        <v>45</v>
      </c>
      <c r="C121" s="8" t="s">
        <v>34</v>
      </c>
      <c r="D121" s="79">
        <v>135.25</v>
      </c>
    </row>
    <row r="122" spans="1:5" x14ac:dyDescent="0.35">
      <c r="A122" s="78" t="s">
        <v>41</v>
      </c>
      <c r="B122" s="8" t="s">
        <v>46</v>
      </c>
      <c r="C122" s="8" t="s">
        <v>34</v>
      </c>
      <c r="D122" s="79">
        <v>135.25</v>
      </c>
    </row>
    <row r="123" spans="1:5" x14ac:dyDescent="0.35">
      <c r="A123" s="78" t="s">
        <v>41</v>
      </c>
      <c r="B123" s="8" t="s">
        <v>47</v>
      </c>
      <c r="C123" s="8" t="s">
        <v>34</v>
      </c>
      <c r="D123" s="79">
        <v>1164</v>
      </c>
    </row>
    <row r="124" spans="1:5" x14ac:dyDescent="0.35">
      <c r="A124" s="78" t="s">
        <v>41</v>
      </c>
      <c r="B124" s="8" t="s">
        <v>48</v>
      </c>
      <c r="C124" s="8" t="s">
        <v>34</v>
      </c>
      <c r="D124" s="79">
        <v>389.25</v>
      </c>
    </row>
    <row r="125" spans="1:5" x14ac:dyDescent="0.35">
      <c r="A125" s="78" t="s">
        <v>41</v>
      </c>
      <c r="B125" s="8" t="s">
        <v>49</v>
      </c>
      <c r="C125" s="8" t="s">
        <v>34</v>
      </c>
      <c r="D125" s="79">
        <v>902.75</v>
      </c>
    </row>
    <row r="126" spans="1:5" x14ac:dyDescent="0.35">
      <c r="A126" s="78" t="s">
        <v>41</v>
      </c>
      <c r="B126" s="8" t="s">
        <v>50</v>
      </c>
      <c r="C126" s="8" t="s">
        <v>34</v>
      </c>
      <c r="D126" s="79">
        <v>489.5</v>
      </c>
    </row>
    <row r="127" spans="1:5" x14ac:dyDescent="0.35">
      <c r="A127" s="78" t="s">
        <v>41</v>
      </c>
      <c r="B127" s="8" t="s">
        <v>51</v>
      </c>
      <c r="C127" s="8" t="s">
        <v>34</v>
      </c>
      <c r="D127" s="79">
        <v>765</v>
      </c>
    </row>
    <row r="128" spans="1:5" x14ac:dyDescent="0.35">
      <c r="A128" s="78" t="s">
        <v>41</v>
      </c>
      <c r="B128" s="8" t="s">
        <v>52</v>
      </c>
      <c r="C128" s="8" t="s">
        <v>34</v>
      </c>
      <c r="D128" s="79">
        <v>583</v>
      </c>
    </row>
    <row r="129" spans="1:4" x14ac:dyDescent="0.35">
      <c r="A129" s="78" t="s">
        <v>41</v>
      </c>
      <c r="B129" s="8" t="s">
        <v>53</v>
      </c>
      <c r="C129" s="8" t="s">
        <v>34</v>
      </c>
      <c r="D129" s="79">
        <v>3882.5</v>
      </c>
    </row>
    <row r="130" spans="1:4" x14ac:dyDescent="0.35">
      <c r="A130" s="80" t="s">
        <v>41</v>
      </c>
      <c r="B130" s="81" t="s">
        <v>54</v>
      </c>
      <c r="C130" s="81" t="s">
        <v>34</v>
      </c>
      <c r="D130" s="82">
        <v>33</v>
      </c>
    </row>
    <row r="131" spans="1:4" x14ac:dyDescent="0.35">
      <c r="A131" s="72"/>
      <c r="B131" s="73" t="s">
        <v>20</v>
      </c>
      <c r="C131" s="6"/>
      <c r="D131" s="74">
        <f>SUM(D117:D130)</f>
        <v>18138</v>
      </c>
    </row>
    <row r="132" spans="1:4" x14ac:dyDescent="0.35">
      <c r="A132" s="48"/>
      <c r="B132" s="68" t="s">
        <v>73</v>
      </c>
      <c r="C132" s="16"/>
      <c r="D132" s="17">
        <v>172725.12</v>
      </c>
    </row>
    <row r="133" spans="1:4" x14ac:dyDescent="0.35">
      <c r="A133" s="23" t="s">
        <v>61</v>
      </c>
      <c r="B133" s="3" t="s">
        <v>62</v>
      </c>
      <c r="C133" s="3"/>
      <c r="D133" s="19">
        <v>82911.149999999994</v>
      </c>
    </row>
    <row r="134" spans="1:4" x14ac:dyDescent="0.35">
      <c r="A134" s="23"/>
      <c r="B134" s="3" t="s">
        <v>63</v>
      </c>
      <c r="C134" s="3"/>
      <c r="D134" s="67">
        <v>37209.1</v>
      </c>
    </row>
    <row r="135" spans="1:4" x14ac:dyDescent="0.35">
      <c r="A135" s="23"/>
      <c r="B135" s="3" t="s">
        <v>64</v>
      </c>
      <c r="C135" s="3"/>
      <c r="D135" s="19">
        <v>40518.17</v>
      </c>
    </row>
    <row r="136" spans="1:4" x14ac:dyDescent="0.35">
      <c r="A136" s="23"/>
      <c r="B136" s="21" t="s">
        <v>65</v>
      </c>
      <c r="C136" s="21"/>
      <c r="D136" s="14">
        <f>SUM(D133:D135)</f>
        <v>160638.41999999998</v>
      </c>
    </row>
    <row r="137" spans="1:4" x14ac:dyDescent="0.35">
      <c r="A137" s="54"/>
      <c r="B137" s="55" t="s">
        <v>70</v>
      </c>
      <c r="C137" s="55"/>
      <c r="D137" s="58">
        <v>65000</v>
      </c>
    </row>
    <row r="138" spans="1:4" x14ac:dyDescent="0.35">
      <c r="A138" s="56"/>
      <c r="B138" s="57" t="s">
        <v>72</v>
      </c>
      <c r="C138" s="57"/>
      <c r="D138" s="59">
        <v>105638.42</v>
      </c>
    </row>
  </sheetData>
  <sortState xmlns:xlrd2="http://schemas.microsoft.com/office/spreadsheetml/2017/richdata2" ref="E2:M4136">
    <sortCondition ref="H2:H413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Scott</dc:creator>
  <cp:lastModifiedBy>Taryn Scott</cp:lastModifiedBy>
  <cp:lastPrinted>2024-03-08T15:41:02Z</cp:lastPrinted>
  <dcterms:created xsi:type="dcterms:W3CDTF">1900-01-01T05:00:00Z</dcterms:created>
  <dcterms:modified xsi:type="dcterms:W3CDTF">2024-03-08T15:50:43Z</dcterms:modified>
</cp:coreProperties>
</file>